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22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E6" i="1"/>
  <c r="D8" i="1" l="1"/>
  <c r="D7" i="1"/>
  <c r="D5" i="1"/>
  <c r="F5" i="1" s="1"/>
  <c r="F8" i="1" l="1"/>
  <c r="E8" i="1"/>
  <c r="E7" i="1"/>
  <c r="F7" i="1"/>
  <c r="E5" i="1"/>
  <c r="D32" i="1"/>
  <c r="F32" i="1" s="1"/>
  <c r="D31" i="1"/>
  <c r="F31" i="1" s="1"/>
  <c r="D27" i="1"/>
  <c r="F27" i="1" l="1"/>
  <c r="E27" i="1"/>
  <c r="E32" i="1"/>
  <c r="E31" i="1"/>
  <c r="D26" i="1"/>
  <c r="E26" i="1" s="1"/>
  <c r="D20" i="1"/>
  <c r="D21" i="1"/>
  <c r="D22" i="1"/>
  <c r="D13" i="1"/>
  <c r="D14" i="1"/>
  <c r="D15" i="1"/>
  <c r="D19" i="1"/>
  <c r="D12" i="1"/>
  <c r="F13" i="1" l="1"/>
  <c r="E13" i="1"/>
  <c r="F22" i="1"/>
  <c r="E22" i="1"/>
  <c r="F21" i="1"/>
  <c r="E21" i="1"/>
  <c r="F20" i="1"/>
  <c r="E20" i="1"/>
  <c r="F12" i="1"/>
  <c r="E12" i="1"/>
  <c r="F19" i="1"/>
  <c r="E19" i="1"/>
  <c r="F15" i="1"/>
  <c r="E15" i="1"/>
  <c r="F14" i="1"/>
  <c r="E14" i="1"/>
  <c r="F26" i="1"/>
</calcChain>
</file>

<file path=xl/sharedStrings.xml><?xml version="1.0" encoding="utf-8"?>
<sst xmlns="http://schemas.openxmlformats.org/spreadsheetml/2006/main" count="52" uniqueCount="16">
  <si>
    <t>Total Premium</t>
  </si>
  <si>
    <t>Board Share</t>
  </si>
  <si>
    <t>Employee Cost</t>
  </si>
  <si>
    <t>Family</t>
  </si>
  <si>
    <t>Cost Per 18 Pays</t>
  </si>
  <si>
    <t>Single</t>
  </si>
  <si>
    <t>Cost Per 24 Pays</t>
  </si>
  <si>
    <t xml:space="preserve">Employee Single </t>
  </si>
  <si>
    <t xml:space="preserve">Employee/Child </t>
  </si>
  <si>
    <t>Employee/Spouse</t>
  </si>
  <si>
    <t>Health $2000 Deductible</t>
  </si>
  <si>
    <t>Dental $50 Deductible</t>
  </si>
  <si>
    <t xml:space="preserve">Vision </t>
  </si>
  <si>
    <t>Health $3000/$6000 HDHP Plan</t>
  </si>
  <si>
    <t>Health $6000/$12000 HDHP Plan</t>
  </si>
  <si>
    <t>Corporation Insurance Cost for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</si>
</sst>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44" fontId="1" fillId="0" borderId="0" xfId="1" applyBorder="1"/>
    <xf numFmtId="0" fontId="4" fillId="0" borderId="0" xfId="0" applyFont="1" applyBorder="1"/>
    <xf numFmtId="44" fontId="5" fillId="0" borderId="2" xfId="1" applyFont="1" applyBorder="1" applyAlignment="1">
      <alignment horizontal="center"/>
    </xf>
    <xf numFmtId="44" fontId="1" fillId="0" borderId="0" xfId="1" applyFont="1" applyBorder="1"/>
    <xf numFmtId="44" fontId="0" fillId="0" borderId="3" xfId="1" applyFont="1" applyBorder="1"/>
    <xf numFmtId="44" fontId="1" fillId="0" borderId="4" xfId="1" applyBorder="1"/>
    <xf numFmtId="44" fontId="1" fillId="0" borderId="9" xfId="1" applyBorder="1"/>
    <xf numFmtId="44" fontId="1" fillId="0" borderId="9" xfId="1" applyFont="1" applyBorder="1"/>
    <xf numFmtId="44" fontId="1" fillId="0" borderId="8" xfId="1" applyBorder="1"/>
    <xf numFmtId="0" fontId="0" fillId="0" borderId="9" xfId="0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44" fontId="0" fillId="0" borderId="0" xfId="1" applyFont="1" applyBorder="1"/>
    <xf numFmtId="44" fontId="0" fillId="0" borderId="4" xfId="1" applyFont="1" applyBorder="1"/>
    <xf numFmtId="0" fontId="3" fillId="0" borderId="0" xfId="0" applyFont="1" applyBorder="1"/>
    <xf numFmtId="0" fontId="0" fillId="0" borderId="0" xfId="0" applyBorder="1" applyProtection="1"/>
    <xf numFmtId="44" fontId="1" fillId="0" borderId="0" xfId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9" xfId="0" applyFont="1" applyFill="1" applyBorder="1" applyAlignment="1">
      <alignment vertical="center"/>
    </xf>
    <xf numFmtId="44" fontId="4" fillId="0" borderId="9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44" fontId="4" fillId="0" borderId="10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1" fillId="0" borderId="0" xfId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4" fontId="7" fillId="0" borderId="0" xfId="1" applyFont="1" applyBorder="1"/>
    <xf numFmtId="44" fontId="3" fillId="0" borderId="8" xfId="1" applyFont="1" applyBorder="1"/>
    <xf numFmtId="0" fontId="7" fillId="0" borderId="0" xfId="0" applyFont="1" applyBorder="1"/>
    <xf numFmtId="0" fontId="8" fillId="3" borderId="5" xfId="0" applyFont="1" applyFill="1" applyBorder="1"/>
    <xf numFmtId="0" fontId="8" fillId="3" borderId="6" xfId="0" applyFont="1" applyFill="1" applyBorder="1"/>
    <xf numFmtId="0" fontId="2" fillId="0" borderId="9" xfId="0" applyFont="1" applyBorder="1"/>
    <xf numFmtId="0" fontId="2" fillId="0" borderId="2" xfId="0" applyFont="1" applyBorder="1"/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4" borderId="7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4" fontId="2" fillId="0" borderId="9" xfId="1" applyFont="1" applyBorder="1"/>
    <xf numFmtId="44" fontId="2" fillId="0" borderId="0" xfId="1" applyFont="1" applyBorder="1"/>
    <xf numFmtId="44" fontId="2" fillId="0" borderId="2" xfId="1" applyFont="1" applyBorder="1"/>
    <xf numFmtId="0" fontId="2" fillId="3" borderId="1" xfId="0" applyFont="1" applyFill="1" applyBorder="1" applyAlignment="1">
      <alignment horizontal="center" vertical="center" wrapText="1"/>
    </xf>
    <xf numFmtId="17" fontId="0" fillId="3" borderId="6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75" zoomScaleNormal="75" workbookViewId="0"/>
  </sheetViews>
  <sheetFormatPr defaultRowHeight="15" customHeight="1" x14ac:dyDescent="0.2"/>
  <cols>
    <col min="1" max="1" width="36.42578125" style="1" customWidth="1"/>
    <col min="2" max="2" width="22.42578125" style="1" customWidth="1"/>
    <col min="3" max="3" width="20.140625" style="1" bestFit="1" customWidth="1"/>
    <col min="4" max="4" width="25.140625" style="1" customWidth="1"/>
    <col min="5" max="5" width="28" style="1" customWidth="1"/>
    <col min="6" max="6" width="29" style="1" customWidth="1"/>
    <col min="7" max="16384" width="9.140625" style="1"/>
  </cols>
  <sheetData>
    <row r="1" spans="1:9" ht="30.75" customHeight="1" thickBot="1" x14ac:dyDescent="0.45">
      <c r="A1" s="32" t="s">
        <v>15</v>
      </c>
      <c r="B1" s="33"/>
      <c r="C1" s="33"/>
      <c r="D1" s="50">
        <v>43221</v>
      </c>
      <c r="E1" s="12"/>
      <c r="F1" s="13"/>
    </row>
    <row r="2" spans="1:9" s="21" customFormat="1" ht="50.1" customHeight="1" thickBot="1" x14ac:dyDescent="0.25">
      <c r="A2" s="41"/>
      <c r="B2" s="42" t="s">
        <v>0</v>
      </c>
      <c r="C2" s="43" t="s">
        <v>1</v>
      </c>
      <c r="D2" s="42" t="s">
        <v>2</v>
      </c>
      <c r="E2" s="44" t="s">
        <v>6</v>
      </c>
      <c r="F2" s="45" t="s">
        <v>4</v>
      </c>
    </row>
    <row r="3" spans="1:9" s="21" customFormat="1" ht="30" customHeight="1" thickBot="1" x14ac:dyDescent="0.25">
      <c r="A3" s="36" t="s">
        <v>10</v>
      </c>
      <c r="B3" s="37" t="s">
        <v>0</v>
      </c>
      <c r="C3" s="38" t="s">
        <v>1</v>
      </c>
      <c r="D3" s="37" t="s">
        <v>2</v>
      </c>
      <c r="E3" s="39" t="s">
        <v>6</v>
      </c>
      <c r="F3" s="40" t="s">
        <v>4</v>
      </c>
      <c r="G3" s="20"/>
    </row>
    <row r="4" spans="1:9" ht="20.100000000000001" customHeight="1" x14ac:dyDescent="0.2">
      <c r="A4" s="14"/>
      <c r="B4" s="9"/>
      <c r="C4" s="5"/>
      <c r="D4" s="9"/>
      <c r="E4" s="9"/>
      <c r="F4" s="4"/>
      <c r="G4" s="2"/>
      <c r="I4" s="19"/>
    </row>
    <row r="5" spans="1:9" ht="35.1" customHeight="1" x14ac:dyDescent="0.3">
      <c r="A5" s="34" t="s">
        <v>7</v>
      </c>
      <c r="B5" s="46">
        <v>8705.68</v>
      </c>
      <c r="C5" s="47">
        <v>7399.83</v>
      </c>
      <c r="D5" s="46">
        <f>SUM(B5-C5)</f>
        <v>1305.8500000000004</v>
      </c>
      <c r="E5" s="46">
        <f>SUM(D5/24)</f>
        <v>54.410416666666684</v>
      </c>
      <c r="F5" s="48">
        <f>SUM(D5/18)</f>
        <v>72.547222222222246</v>
      </c>
      <c r="G5" s="2"/>
    </row>
    <row r="6" spans="1:9" ht="35.1" customHeight="1" x14ac:dyDescent="0.3">
      <c r="A6" s="34" t="s">
        <v>8</v>
      </c>
      <c r="B6" s="46">
        <v>16857.87</v>
      </c>
      <c r="C6" s="47">
        <v>12811.98</v>
      </c>
      <c r="D6" s="46">
        <v>4045.89</v>
      </c>
      <c r="E6" s="46">
        <f t="shared" ref="E6:E8" si="0">SUM(D6/24)</f>
        <v>168.57874999999999</v>
      </c>
      <c r="F6" s="48">
        <f t="shared" ref="F6:F8" si="1">SUM(D6/18)</f>
        <v>224.77166666666665</v>
      </c>
      <c r="G6" s="2"/>
    </row>
    <row r="7" spans="1:9" ht="35.1" customHeight="1" x14ac:dyDescent="0.3">
      <c r="A7" s="34" t="s">
        <v>9</v>
      </c>
      <c r="B7" s="46">
        <v>18584.37</v>
      </c>
      <c r="C7" s="47">
        <v>14495.84</v>
      </c>
      <c r="D7" s="46">
        <f>SUM(B7-C7)</f>
        <v>4088.5299999999988</v>
      </c>
      <c r="E7" s="46">
        <f t="shared" si="0"/>
        <v>170.35541666666663</v>
      </c>
      <c r="F7" s="48">
        <f t="shared" si="1"/>
        <v>227.14055555555549</v>
      </c>
      <c r="G7" s="2"/>
    </row>
    <row r="8" spans="1:9" ht="35.1" customHeight="1" x14ac:dyDescent="0.3">
      <c r="A8" s="34" t="s">
        <v>3</v>
      </c>
      <c r="B8" s="46">
        <v>26728.84</v>
      </c>
      <c r="C8" s="47">
        <v>21650.36</v>
      </c>
      <c r="D8" s="46">
        <f>SUM(B8-C8)</f>
        <v>5078.4799999999996</v>
      </c>
      <c r="E8" s="46">
        <f t="shared" si="0"/>
        <v>211.60333333333332</v>
      </c>
      <c r="F8" s="48">
        <f t="shared" si="1"/>
        <v>282.13777777777773</v>
      </c>
      <c r="G8" s="2"/>
    </row>
    <row r="9" spans="1:9" ht="20.100000000000001" customHeight="1" thickBot="1" x14ac:dyDescent="0.25">
      <c r="A9" s="14"/>
      <c r="B9" s="8"/>
      <c r="C9" s="2"/>
      <c r="D9" s="8"/>
      <c r="E9" s="8"/>
      <c r="F9" s="4"/>
      <c r="G9" s="2"/>
    </row>
    <row r="10" spans="1:9" s="21" customFormat="1" ht="48" customHeight="1" thickBot="1" x14ac:dyDescent="0.25">
      <c r="A10" s="49" t="s">
        <v>13</v>
      </c>
      <c r="B10" s="37" t="s">
        <v>0</v>
      </c>
      <c r="C10" s="38" t="s">
        <v>1</v>
      </c>
      <c r="D10" s="37" t="s">
        <v>2</v>
      </c>
      <c r="E10" s="39" t="s">
        <v>6</v>
      </c>
      <c r="F10" s="40" t="s">
        <v>4</v>
      </c>
      <c r="G10" s="20"/>
    </row>
    <row r="11" spans="1:9" ht="20.100000000000001" customHeight="1" x14ac:dyDescent="0.2">
      <c r="A11" s="14"/>
      <c r="B11" s="9"/>
      <c r="C11" s="5"/>
      <c r="D11" s="9"/>
      <c r="E11" s="9"/>
      <c r="F11" s="4"/>
      <c r="G11" s="2"/>
    </row>
    <row r="12" spans="1:9" s="31" customFormat="1" ht="35.1" customHeight="1" x14ac:dyDescent="0.3">
      <c r="A12" s="34" t="s">
        <v>7</v>
      </c>
      <c r="B12" s="46">
        <v>8505.99</v>
      </c>
      <c r="C12" s="47">
        <v>7400.21</v>
      </c>
      <c r="D12" s="46">
        <f>SUM(B12-C12)</f>
        <v>1105.7799999999997</v>
      </c>
      <c r="E12" s="46">
        <f>SUM(D12/24)</f>
        <v>46.074166666666656</v>
      </c>
      <c r="F12" s="48">
        <f>SUM(D12/18)</f>
        <v>61.432222222222208</v>
      </c>
      <c r="G12" s="29"/>
    </row>
    <row r="13" spans="1:9" s="31" customFormat="1" ht="35.1" customHeight="1" x14ac:dyDescent="0.3">
      <c r="A13" s="34" t="s">
        <v>8</v>
      </c>
      <c r="B13" s="46">
        <v>16471.28</v>
      </c>
      <c r="C13" s="47">
        <v>12847.6</v>
      </c>
      <c r="D13" s="46">
        <f>SUM(B13-C13)</f>
        <v>3623.6799999999985</v>
      </c>
      <c r="E13" s="46">
        <f t="shared" ref="E13:E15" si="2">SUM(D13/24)</f>
        <v>150.98666666666659</v>
      </c>
      <c r="F13" s="48">
        <f t="shared" ref="F13:F15" si="3">SUM(D13/18)</f>
        <v>201.31555555555548</v>
      </c>
      <c r="G13" s="29"/>
    </row>
    <row r="14" spans="1:9" s="31" customFormat="1" ht="35.1" customHeight="1" x14ac:dyDescent="0.3">
      <c r="A14" s="34" t="s">
        <v>9</v>
      </c>
      <c r="B14" s="46">
        <v>18158.2</v>
      </c>
      <c r="C14" s="47">
        <v>14526.56</v>
      </c>
      <c r="D14" s="46">
        <f>SUM(B14-C14)</f>
        <v>3631.6400000000012</v>
      </c>
      <c r="E14" s="46">
        <f t="shared" si="2"/>
        <v>151.31833333333338</v>
      </c>
      <c r="F14" s="48">
        <f t="shared" si="3"/>
        <v>201.75777777777785</v>
      </c>
      <c r="G14" s="29"/>
    </row>
    <row r="15" spans="1:9" s="31" customFormat="1" ht="35.1" customHeight="1" x14ac:dyDescent="0.3">
      <c r="A15" s="34" t="s">
        <v>3</v>
      </c>
      <c r="B15" s="46">
        <v>26115.919999999998</v>
      </c>
      <c r="C15" s="47">
        <v>21415.05</v>
      </c>
      <c r="D15" s="46">
        <f>SUM(B15-C15)</f>
        <v>4700.869999999999</v>
      </c>
      <c r="E15" s="46">
        <f t="shared" si="2"/>
        <v>195.86958333333328</v>
      </c>
      <c r="F15" s="48">
        <f t="shared" si="3"/>
        <v>261.15944444444438</v>
      </c>
      <c r="G15" s="29"/>
    </row>
    <row r="16" spans="1:9" ht="20.100000000000001" customHeight="1" thickBot="1" x14ac:dyDescent="0.25">
      <c r="A16" s="14"/>
      <c r="B16" s="8"/>
      <c r="C16" s="2"/>
      <c r="D16" s="8"/>
      <c r="E16" s="8"/>
      <c r="F16" s="4"/>
      <c r="G16" s="2"/>
    </row>
    <row r="17" spans="1:7" s="21" customFormat="1" ht="48.75" customHeight="1" thickBot="1" x14ac:dyDescent="0.25">
      <c r="A17" s="49" t="s">
        <v>14</v>
      </c>
      <c r="B17" s="37" t="s">
        <v>0</v>
      </c>
      <c r="C17" s="38" t="s">
        <v>1</v>
      </c>
      <c r="D17" s="37" t="s">
        <v>2</v>
      </c>
      <c r="E17" s="39" t="s">
        <v>6</v>
      </c>
      <c r="F17" s="40" t="s">
        <v>4</v>
      </c>
      <c r="G17" s="20"/>
    </row>
    <row r="18" spans="1:7" ht="20.100000000000001" customHeight="1" x14ac:dyDescent="0.2">
      <c r="A18" s="14"/>
      <c r="B18" s="9"/>
      <c r="C18" s="5"/>
      <c r="D18" s="9"/>
      <c r="E18" s="9"/>
      <c r="F18" s="4"/>
      <c r="G18" s="2"/>
    </row>
    <row r="19" spans="1:7" ht="35.1" customHeight="1" x14ac:dyDescent="0.3">
      <c r="A19" s="34" t="s">
        <v>7</v>
      </c>
      <c r="B19" s="46">
        <v>7798.37</v>
      </c>
      <c r="C19" s="47">
        <v>7408.46</v>
      </c>
      <c r="D19" s="46">
        <f>SUM(B19-C19)</f>
        <v>389.90999999999985</v>
      </c>
      <c r="E19" s="46">
        <f>SUM(D19/24)</f>
        <v>16.246249999999993</v>
      </c>
      <c r="F19" s="48">
        <f>SUM(D19/18)</f>
        <v>21.661666666666658</v>
      </c>
      <c r="G19" s="2"/>
    </row>
    <row r="20" spans="1:7" ht="35.1" customHeight="1" x14ac:dyDescent="0.3">
      <c r="A20" s="34" t="s">
        <v>8</v>
      </c>
      <c r="B20" s="46">
        <v>15100.87</v>
      </c>
      <c r="C20" s="47">
        <v>12835.74</v>
      </c>
      <c r="D20" s="46">
        <f>SUM(B20-C20)</f>
        <v>2265.130000000001</v>
      </c>
      <c r="E20" s="46">
        <f t="shared" ref="E20:E22" si="4">SUM(D20/24)</f>
        <v>94.380416666666704</v>
      </c>
      <c r="F20" s="48">
        <f t="shared" ref="F20:F22" si="5">SUM(D20/18)</f>
        <v>125.84055555555561</v>
      </c>
      <c r="G20" s="2"/>
    </row>
    <row r="21" spans="1:7" ht="35.1" customHeight="1" x14ac:dyDescent="0.3">
      <c r="A21" s="34" t="s">
        <v>9</v>
      </c>
      <c r="B21" s="46">
        <v>16647.32</v>
      </c>
      <c r="C21" s="47">
        <v>14483.17</v>
      </c>
      <c r="D21" s="46">
        <f>SUM(B21-C21)</f>
        <v>2164.1499999999996</v>
      </c>
      <c r="E21" s="46">
        <f t="shared" si="4"/>
        <v>90.172916666666652</v>
      </c>
      <c r="F21" s="48">
        <f t="shared" si="5"/>
        <v>120.23055555555554</v>
      </c>
      <c r="G21" s="2"/>
    </row>
    <row r="22" spans="1:7" ht="35.1" customHeight="1" x14ac:dyDescent="0.3">
      <c r="A22" s="34" t="s">
        <v>3</v>
      </c>
      <c r="B22" s="46">
        <v>23943</v>
      </c>
      <c r="C22" s="47">
        <v>21548.7</v>
      </c>
      <c r="D22" s="46">
        <f>SUM(B22-C22)</f>
        <v>2394.2999999999993</v>
      </c>
      <c r="E22" s="46">
        <f t="shared" si="4"/>
        <v>99.762499999999974</v>
      </c>
      <c r="F22" s="48">
        <f t="shared" si="5"/>
        <v>133.01666666666662</v>
      </c>
      <c r="G22" s="2"/>
    </row>
    <row r="23" spans="1:7" ht="15.75" customHeight="1" thickBot="1" x14ac:dyDescent="0.25">
      <c r="A23" s="11"/>
      <c r="B23" s="8"/>
      <c r="C23" s="2"/>
      <c r="D23" s="8"/>
      <c r="E23" s="8"/>
      <c r="F23" s="4"/>
      <c r="G23" s="2"/>
    </row>
    <row r="24" spans="1:7" s="21" customFormat="1" ht="30" customHeight="1" thickBot="1" x14ac:dyDescent="0.25">
      <c r="A24" s="36" t="s">
        <v>11</v>
      </c>
      <c r="B24" s="37" t="s">
        <v>0</v>
      </c>
      <c r="C24" s="38" t="s">
        <v>1</v>
      </c>
      <c r="D24" s="37" t="s">
        <v>2</v>
      </c>
      <c r="E24" s="39" t="s">
        <v>6</v>
      </c>
      <c r="F24" s="40" t="s">
        <v>4</v>
      </c>
      <c r="G24" s="20"/>
    </row>
    <row r="25" spans="1:7" s="28" customFormat="1" ht="20.100000000000001" customHeight="1" x14ac:dyDescent="0.2">
      <c r="A25" s="22"/>
      <c r="B25" s="23"/>
      <c r="C25" s="24"/>
      <c r="D25" s="25"/>
      <c r="E25" s="26"/>
      <c r="F25" s="26"/>
      <c r="G25" s="27"/>
    </row>
    <row r="26" spans="1:7" ht="35.1" customHeight="1" x14ac:dyDescent="0.3">
      <c r="A26" s="34" t="s">
        <v>5</v>
      </c>
      <c r="B26" s="46">
        <v>289.8</v>
      </c>
      <c r="C26" s="47">
        <v>231.84</v>
      </c>
      <c r="D26" s="46">
        <f>SUM(B26-C26)</f>
        <v>57.960000000000008</v>
      </c>
      <c r="E26" s="46">
        <f t="shared" ref="E26:E27" si="6">SUM(D26/24)</f>
        <v>2.4150000000000005</v>
      </c>
      <c r="F26" s="48">
        <f>SUM(D26/18)</f>
        <v>3.2200000000000006</v>
      </c>
      <c r="G26" s="2"/>
    </row>
    <row r="27" spans="1:7" ht="35.1" customHeight="1" x14ac:dyDescent="0.3">
      <c r="A27" s="34" t="s">
        <v>3</v>
      </c>
      <c r="B27" s="46">
        <v>914.28</v>
      </c>
      <c r="C27" s="48">
        <v>731.42</v>
      </c>
      <c r="D27" s="46">
        <f>SUM(B27-C27)</f>
        <v>182.86</v>
      </c>
      <c r="E27" s="46">
        <f t="shared" si="6"/>
        <v>7.6191666666666675</v>
      </c>
      <c r="F27" s="46">
        <f>SUM(D27/18)</f>
        <v>10.158888888888889</v>
      </c>
      <c r="G27" s="2"/>
    </row>
    <row r="28" spans="1:7" ht="20.100000000000001" customHeight="1" thickBot="1" x14ac:dyDescent="0.25">
      <c r="A28" s="15"/>
      <c r="B28" s="10"/>
      <c r="C28" s="6"/>
      <c r="D28" s="8"/>
      <c r="E28" s="10"/>
      <c r="F28" s="7"/>
    </row>
    <row r="29" spans="1:7" s="21" customFormat="1" ht="30" customHeight="1" thickBot="1" x14ac:dyDescent="0.25">
      <c r="A29" s="36" t="s">
        <v>12</v>
      </c>
      <c r="B29" s="37" t="s">
        <v>0</v>
      </c>
      <c r="C29" s="38" t="s">
        <v>1</v>
      </c>
      <c r="D29" s="37" t="s">
        <v>2</v>
      </c>
      <c r="E29" s="39" t="s">
        <v>6</v>
      </c>
      <c r="F29" s="40" t="s">
        <v>4</v>
      </c>
      <c r="G29" s="20"/>
    </row>
    <row r="30" spans="1:7" s="28" customFormat="1" ht="20.100000000000001" customHeight="1" x14ac:dyDescent="0.2">
      <c r="A30" s="22"/>
      <c r="B30" s="23"/>
      <c r="C30" s="24"/>
      <c r="D30" s="25"/>
      <c r="E30" s="25"/>
      <c r="F30" s="26"/>
      <c r="G30" s="27"/>
    </row>
    <row r="31" spans="1:7" ht="35.1" customHeight="1" x14ac:dyDescent="0.3">
      <c r="A31" s="34" t="s">
        <v>5</v>
      </c>
      <c r="B31" s="46">
        <v>71.52</v>
      </c>
      <c r="C31" s="47">
        <v>57.22</v>
      </c>
      <c r="D31" s="46">
        <f>SUM(B31-C31)</f>
        <v>14.299999999999997</v>
      </c>
      <c r="E31" s="46">
        <f>SUM(D31/24)</f>
        <v>0.59583333333333321</v>
      </c>
      <c r="F31" s="48">
        <f>SUM(D31/18)</f>
        <v>0.79444444444444429</v>
      </c>
    </row>
    <row r="32" spans="1:7" ht="35.1" customHeight="1" x14ac:dyDescent="0.3">
      <c r="A32" s="35" t="s">
        <v>3</v>
      </c>
      <c r="B32" s="46">
        <v>171.6</v>
      </c>
      <c r="C32" s="46">
        <v>137.28</v>
      </c>
      <c r="D32" s="46">
        <f>SUM(B32-C32)</f>
        <v>34.319999999999993</v>
      </c>
      <c r="E32" s="46">
        <f>SUM(D32/24)</f>
        <v>1.4299999999999997</v>
      </c>
      <c r="F32" s="46">
        <f>SUM(D32/18)</f>
        <v>1.9066666666666663</v>
      </c>
    </row>
    <row r="33" spans="1:6" ht="20.100000000000001" customHeight="1" thickBot="1" x14ac:dyDescent="0.25">
      <c r="A33" s="15"/>
      <c r="B33" s="10"/>
      <c r="C33" s="17"/>
      <c r="D33" s="10"/>
      <c r="E33" s="10"/>
      <c r="F33" s="30"/>
    </row>
    <row r="34" spans="1:6" ht="24.95" customHeight="1" x14ac:dyDescent="0.2">
      <c r="A34" s="3"/>
      <c r="B34" s="2"/>
      <c r="C34" s="16"/>
      <c r="D34" s="2"/>
      <c r="E34" s="2"/>
      <c r="F34" s="18"/>
    </row>
    <row r="35" spans="1:6" ht="15" customHeight="1" x14ac:dyDescent="0.2">
      <c r="F35" s="18"/>
    </row>
  </sheetData>
  <phoneticPr fontId="3" type="noConversion"/>
  <printOptions horizontalCentered="1" gridLines="1"/>
  <pageMargins left="0.25" right="0.25" top="1" bottom="1" header="0" footer="0"/>
  <pageSetup scale="64" orientation="portrait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Brown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Owens</dc:creator>
  <cp:lastModifiedBy>Julia Smith</cp:lastModifiedBy>
  <cp:lastPrinted>2018-04-03T14:26:12Z</cp:lastPrinted>
  <dcterms:created xsi:type="dcterms:W3CDTF">2009-08-18T18:11:21Z</dcterms:created>
  <dcterms:modified xsi:type="dcterms:W3CDTF">2018-09-19T15:17:46Z</dcterms:modified>
</cp:coreProperties>
</file>